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6-17\Desktop\"/>
    </mc:Choice>
  </mc:AlternateContent>
  <bookViews>
    <workbookView xWindow="0" yWindow="0" windowWidth="24000" windowHeight="9735" activeTab="2"/>
  </bookViews>
  <sheets>
    <sheet name="PRIORIDADES" sheetId="1" r:id="rId1"/>
    <sheet name="Hoja2" sheetId="2" r:id="rId2"/>
    <sheet name="EJERCICIO CON FORMULAS" sheetId="3" r:id="rId3"/>
  </sheets>
  <calcPr calcId="152511"/>
</workbook>
</file>

<file path=xl/calcChain.xml><?xml version="1.0" encoding="utf-8"?>
<calcChain xmlns="http://schemas.openxmlformats.org/spreadsheetml/2006/main">
  <c r="K35" i="3" l="1"/>
  <c r="K34" i="3"/>
  <c r="K33" i="3"/>
  <c r="K32" i="3"/>
  <c r="K31" i="3"/>
  <c r="K30" i="3"/>
  <c r="K29" i="3"/>
  <c r="K28" i="3"/>
  <c r="F8" i="3"/>
  <c r="G8" i="3"/>
  <c r="H8" i="3"/>
  <c r="J8" i="3" s="1"/>
  <c r="I8" i="3"/>
  <c r="F9" i="3"/>
  <c r="H9" i="3" s="1"/>
  <c r="G9" i="3"/>
  <c r="F10" i="3"/>
  <c r="G10" i="3"/>
  <c r="H10" i="3"/>
  <c r="J10" i="3" s="1"/>
  <c r="I10" i="3"/>
  <c r="F11" i="3"/>
  <c r="H11" i="3" s="1"/>
  <c r="G11" i="3"/>
  <c r="F12" i="3"/>
  <c r="G12" i="3"/>
  <c r="H12" i="3"/>
  <c r="J12" i="3" s="1"/>
  <c r="I12" i="3"/>
  <c r="F13" i="3"/>
  <c r="H13" i="3" s="1"/>
  <c r="G13" i="3"/>
  <c r="F14" i="3"/>
  <c r="G14" i="3"/>
  <c r="H14" i="3"/>
  <c r="J14" i="3" s="1"/>
  <c r="I14" i="3"/>
  <c r="F15" i="3"/>
  <c r="H15" i="3" s="1"/>
  <c r="G15" i="3"/>
  <c r="F16" i="3"/>
  <c r="G16" i="3"/>
  <c r="H16" i="3"/>
  <c r="J16" i="3" s="1"/>
  <c r="I16" i="3"/>
  <c r="F17" i="3"/>
  <c r="H17" i="3" s="1"/>
  <c r="G17" i="3"/>
  <c r="F18" i="3"/>
  <c r="G18" i="3"/>
  <c r="H18" i="3"/>
  <c r="J18" i="3" s="1"/>
  <c r="I18" i="3"/>
  <c r="F19" i="3"/>
  <c r="H19" i="3" s="1"/>
  <c r="G19" i="3"/>
  <c r="F20" i="3"/>
  <c r="G20" i="3"/>
  <c r="H20" i="3"/>
  <c r="J20" i="3" s="1"/>
  <c r="I20" i="3"/>
  <c r="F21" i="3"/>
  <c r="H21" i="3" s="1"/>
  <c r="G21" i="3"/>
  <c r="F22" i="3"/>
  <c r="G22" i="3"/>
  <c r="H22" i="3"/>
  <c r="J22" i="3" s="1"/>
  <c r="I22" i="3"/>
  <c r="F23" i="3"/>
  <c r="H23" i="3" s="1"/>
  <c r="G23" i="3"/>
  <c r="F24" i="3"/>
  <c r="G24" i="3"/>
  <c r="H24" i="3"/>
  <c r="J24" i="3" s="1"/>
  <c r="I24" i="3"/>
  <c r="F25" i="3"/>
  <c r="H25" i="3" s="1"/>
  <c r="G25" i="3"/>
  <c r="F26" i="3"/>
  <c r="G26" i="3"/>
  <c r="H26" i="3"/>
  <c r="J26" i="3" s="1"/>
  <c r="I26" i="3"/>
  <c r="F27" i="3"/>
  <c r="H27" i="3" s="1"/>
  <c r="G27" i="3"/>
  <c r="H7" i="3"/>
  <c r="G7" i="3"/>
  <c r="F7" i="3"/>
  <c r="B13" i="2"/>
  <c r="B12" i="2"/>
  <c r="C7" i="2"/>
  <c r="C2" i="2"/>
  <c r="J19" i="3" l="1"/>
  <c r="I19" i="3"/>
  <c r="K19" i="3"/>
  <c r="K15" i="3"/>
  <c r="I15" i="3"/>
  <c r="J15" i="3"/>
  <c r="J11" i="3"/>
  <c r="K11" i="3"/>
  <c r="I11" i="3"/>
  <c r="I27" i="3"/>
  <c r="J27" i="3"/>
  <c r="K27" i="3"/>
  <c r="I23" i="3"/>
  <c r="J23" i="3"/>
  <c r="K23" i="3"/>
  <c r="I25" i="3"/>
  <c r="K25" i="3" s="1"/>
  <c r="J25" i="3"/>
  <c r="I21" i="3"/>
  <c r="K21" i="3" s="1"/>
  <c r="J21" i="3"/>
  <c r="J17" i="3"/>
  <c r="I17" i="3"/>
  <c r="K17" i="3"/>
  <c r="J13" i="3"/>
  <c r="I13" i="3"/>
  <c r="K13" i="3" s="1"/>
  <c r="J9" i="3"/>
  <c r="I9" i="3"/>
  <c r="K9" i="3" s="1"/>
  <c r="K22" i="3"/>
  <c r="K16" i="3"/>
  <c r="K14" i="3"/>
  <c r="K12" i="3"/>
  <c r="K10" i="3"/>
  <c r="K8" i="3"/>
  <c r="K26" i="3"/>
  <c r="K24" i="3"/>
  <c r="K20" i="3"/>
  <c r="K18" i="3"/>
  <c r="I7" i="3"/>
  <c r="K7" i="3" s="1"/>
  <c r="J7" i="3"/>
</calcChain>
</file>

<file path=xl/comments1.xml><?xml version="1.0" encoding="utf-8"?>
<comments xmlns="http://schemas.openxmlformats.org/spreadsheetml/2006/main">
  <authors>
    <author>504-11</author>
    <author>01056-17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K28" authorId="1" shapeId="0">
      <text>
        <r>
          <rPr>
            <b/>
            <sz val="9"/>
            <color indexed="81"/>
            <rFont val="Tahoma"/>
            <charset val="1"/>
          </rPr>
          <t>TOTAL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9" authorId="1" shapeId="0">
      <text>
        <r>
          <rPr>
            <sz val="9"/>
            <color indexed="81"/>
            <rFont val="Tahoma"/>
            <charset val="1"/>
          </rPr>
          <t xml:space="preserve">SUMA DE UNO O VARIOS RANGOS
</t>
        </r>
      </text>
    </comment>
    <comment ref="K30" authorId="1" shapeId="0">
      <text>
        <r>
          <rPr>
            <sz val="9"/>
            <color indexed="81"/>
            <rFont val="Tahoma"/>
            <charset val="1"/>
          </rPr>
          <t xml:space="preserve">VALOR MAXIMO
</t>
        </r>
      </text>
    </comment>
    <comment ref="K31" authorId="1" shapeId="0">
      <text>
        <r>
          <rPr>
            <b/>
            <sz val="9"/>
            <color indexed="81"/>
            <rFont val="Tahoma"/>
            <charset val="1"/>
          </rPr>
          <t>VALOR MINIMO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2" authorId="1" shapeId="0">
      <text>
        <r>
          <rPr>
            <b/>
            <sz val="9"/>
            <color indexed="81"/>
            <rFont val="Tahoma"/>
            <charset val="1"/>
          </rPr>
          <t>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1" shapeId="0">
      <text>
        <r>
          <rPr>
            <b/>
            <sz val="9"/>
            <color indexed="81"/>
            <rFont val="Tahoma"/>
            <charset val="1"/>
          </rPr>
          <t xml:space="preserve">PRUEBA DE PROMEDIO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4" authorId="1" shapeId="0">
      <text>
        <r>
          <rPr>
            <sz val="9"/>
            <color indexed="81"/>
            <rFont val="Tahoma"/>
            <charset val="1"/>
          </rPr>
          <t xml:space="preserve">TOTAL CLIENTES
</t>
        </r>
      </text>
    </comment>
    <comment ref="K35" authorId="1" shapeId="0">
      <text>
        <r>
          <rPr>
            <sz val="9"/>
            <color indexed="81"/>
            <rFont val="Tahoma"/>
            <charset val="1"/>
          </rPr>
          <t xml:space="preserve">TOTAL VENTAS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<sst xmlns="http://schemas.openxmlformats.org/spreadsheetml/2006/main" count="77" uniqueCount="73">
  <si>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</si>
  <si>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</si>
  <si>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</si>
  <si>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</si>
  <si>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</si>
  <si>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</si>
  <si>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</si>
  <si>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</si>
  <si>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</si>
  <si>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</si>
  <si>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</si>
  <si>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</si>
  <si>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</si>
  <si>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</si>
  <si>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</si>
  <si>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</si>
  <si>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</si>
  <si>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</si>
  <si>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</si>
  <si>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</si>
  <si>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</si>
  <si>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</si>
  <si>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</si>
  <si>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</si>
  <si>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</si>
  <si>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</si>
  <si>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</si>
  <si>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</si>
  <si>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</si>
  <si>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</si>
  <si>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</si>
  <si>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</si>
  <si>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</si>
  <si>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</si>
  <si>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</si>
  <si>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</si>
  <si>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</si>
  <si>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</si>
  <si>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</si>
  <si>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</si>
  <si>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</si>
  <si>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</si>
  <si>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</si>
  <si>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</si>
  <si>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</si>
  <si>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</si>
  <si>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</si>
  <si>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</si>
  <si>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</si>
  <si>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</si>
  <si>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</si>
  <si>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</si>
  <si>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</si>
  <si>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</si>
  <si>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</si>
  <si>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</si>
  <si>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</si>
  <si>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</si>
  <si>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</si>
  <si>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</si>
  <si>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</si>
  <si>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</si>
  <si>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</si>
  <si>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</si>
  <si>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</si>
  <si>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</si>
  <si>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</si>
  <si>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</si>
  <si>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</si>
  <si>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</si>
  <si>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</si>
  <si>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</si>
  <si>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 A PAGAR TIPO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</si>
</sst>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7" sqref="C7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  <row r="12" spans="1:3" x14ac:dyDescent="0.25">
      <c r="B12">
        <f>2^2+3*4</f>
        <v>16</v>
      </c>
    </row>
    <row r="13" spans="1:3" x14ac:dyDescent="0.25">
      <c r="B13">
        <f>2^(2+3)*4</f>
        <v>128</v>
      </c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topLeftCell="A4" zoomScale="73" zoomScaleNormal="73" workbookViewId="0">
      <selection activeCell="N7" sqref="N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36.140625" bestFit="1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71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72</v>
      </c>
      <c r="L6" s="24"/>
    </row>
    <row r="7" spans="1:13" ht="51" customHeight="1" thickBot="1" x14ac:dyDescent="0.3">
      <c r="A7" s="38">
        <v>654</v>
      </c>
      <c r="B7" s="45" t="s">
        <v>29</v>
      </c>
      <c r="C7" s="39" t="s">
        <v>59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26">
        <f>H7*3.5%</f>
        <v>36428.700000000004</v>
      </c>
      <c r="K7" s="27">
        <f>H7+I7-J7</f>
        <v>1170922.5</v>
      </c>
    </row>
    <row r="8" spans="1:13" ht="30.75" thickBot="1" x14ac:dyDescent="0.3">
      <c r="A8" s="40">
        <v>655</v>
      </c>
      <c r="B8" s="46" t="s">
        <v>30</v>
      </c>
      <c r="C8" s="41" t="s">
        <v>50</v>
      </c>
      <c r="D8" s="28">
        <v>20</v>
      </c>
      <c r="E8" s="29">
        <v>22544</v>
      </c>
      <c r="F8" s="26">
        <f t="shared" ref="F8:F27" si="0">D8*E8</f>
        <v>450880</v>
      </c>
      <c r="G8" s="26">
        <f t="shared" ref="G8:G27" si="1">F8*5%</f>
        <v>22544</v>
      </c>
      <c r="H8" s="26">
        <f t="shared" ref="H8:H27" si="2">F8-G8</f>
        <v>428336</v>
      </c>
      <c r="I8" s="26">
        <f t="shared" ref="I8:I27" si="3">H8*16%</f>
        <v>68533.759999999995</v>
      </c>
      <c r="J8" s="26">
        <f t="shared" ref="J8:J27" si="4">H8*3.5%</f>
        <v>14991.760000000002</v>
      </c>
      <c r="K8" s="27">
        <f t="shared" ref="K8:K27" si="5">H8+I8-J8</f>
        <v>481878</v>
      </c>
      <c r="M8" s="11"/>
    </row>
    <row r="9" spans="1:13" ht="30.75" thickBot="1" x14ac:dyDescent="0.3">
      <c r="A9" s="40">
        <v>656</v>
      </c>
      <c r="B9" s="46" t="s">
        <v>31</v>
      </c>
      <c r="C9" s="42" t="s">
        <v>66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M9" s="11"/>
    </row>
    <row r="10" spans="1:13" ht="15.75" thickBot="1" x14ac:dyDescent="0.3">
      <c r="A10" s="40">
        <v>657</v>
      </c>
      <c r="B10" s="47" t="s">
        <v>32</v>
      </c>
      <c r="C10" s="41" t="s">
        <v>51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33</v>
      </c>
      <c r="C11" s="41" t="s">
        <v>53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34</v>
      </c>
      <c r="C12" s="42" t="s">
        <v>54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35</v>
      </c>
      <c r="C13" s="42" t="s">
        <v>52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36</v>
      </c>
      <c r="C14" s="42" t="s">
        <v>68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37</v>
      </c>
      <c r="C15" s="42" t="s">
        <v>55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38</v>
      </c>
      <c r="C16" s="42" t="s">
        <v>56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39</v>
      </c>
      <c r="C17" s="42" t="s">
        <v>57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40</v>
      </c>
      <c r="C18" s="42" t="s">
        <v>67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41</v>
      </c>
      <c r="C19" s="42" t="s">
        <v>58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</row>
    <row r="20" spans="1:11" ht="30.75" thickBot="1" x14ac:dyDescent="0.3">
      <c r="A20" s="40">
        <v>667</v>
      </c>
      <c r="B20" s="46" t="s">
        <v>42</v>
      </c>
      <c r="C20" s="42" t="s">
        <v>69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43</v>
      </c>
      <c r="C21" s="42" t="s">
        <v>70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44</v>
      </c>
      <c r="C22" s="42" t="s">
        <v>60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45</v>
      </c>
      <c r="C23" s="42" t="s">
        <v>61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46</v>
      </c>
      <c r="C24" s="42" t="s">
        <v>63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47</v>
      </c>
      <c r="C25" s="42" t="s">
        <v>62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48</v>
      </c>
      <c r="C26" s="42" t="s">
        <v>64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49</v>
      </c>
      <c r="C27" s="44" t="s">
        <v>65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</row>
    <row r="28" spans="1:11" x14ac:dyDescent="0.25">
      <c r="B28" s="49"/>
      <c r="K28" s="59">
        <f>SUM(K7:K27)</f>
        <v>4684459.5</v>
      </c>
    </row>
    <row r="29" spans="1:11" x14ac:dyDescent="0.25">
      <c r="K29" s="59">
        <f>SUM(H7:H27,K7:K27)</f>
        <v>8848423.5</v>
      </c>
    </row>
    <row r="30" spans="1:11" x14ac:dyDescent="0.25">
      <c r="K30" s="59">
        <f>MAX(K7:K27)</f>
        <v>1332945</v>
      </c>
    </row>
    <row r="31" spans="1:11" x14ac:dyDescent="0.25">
      <c r="K31" s="59">
        <f>MIN(K7:K27)</f>
        <v>17100</v>
      </c>
    </row>
    <row r="32" spans="1:11" x14ac:dyDescent="0.25">
      <c r="K32" s="59">
        <f>AVERAGE(K7:K27)</f>
        <v>223069.5</v>
      </c>
    </row>
    <row r="33" spans="11:11" x14ac:dyDescent="0.25">
      <c r="K33" s="59">
        <f>K28/21</f>
        <v>223069.5</v>
      </c>
    </row>
    <row r="34" spans="11:11" x14ac:dyDescent="0.25">
      <c r="K34">
        <f>COUNTA(B7:B27)</f>
        <v>21</v>
      </c>
    </row>
    <row r="35" spans="11:11" x14ac:dyDescent="0.25">
      <c r="K35">
        <f>COUNT(D7:D27)</f>
        <v>21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PRIORIDADES</vt:lpstr>
      <vt:lpstr>Hoja2</vt:lpstr>
      <vt:lpstr>EJERCICIO CON FORMULAS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01056-17</cp:lastModifiedBy>
  <dcterms:created xsi:type="dcterms:W3CDTF">2012-10-24T23:46:11Z</dcterms:created>
  <dcterms:modified xsi:type="dcterms:W3CDTF">2014-10-16T01:57:26Z</dcterms:modified>
</cp:coreProperties>
</file>